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fheris.cloud.gov.ie/apps/ePQ/Lists/ParliamentaryQuestions/2023/27100-23/"/>
    </mc:Choice>
  </mc:AlternateContent>
  <bookViews>
    <workbookView xWindow="0" yWindow="0" windowWidth="28800" windowHeight="10200"/>
  </bookViews>
  <sheets>
    <sheet name="Apprentice Figures May 2023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9" i="1"/>
  <c r="B16" i="1" l="1"/>
  <c r="B36" i="1"/>
  <c r="B34" i="1"/>
  <c r="B24" i="1"/>
  <c r="B23" i="1"/>
  <c r="B38" i="1" l="1"/>
  <c r="B10" i="1" l="1"/>
  <c r="B7" i="1"/>
  <c r="B35" i="1" l="1"/>
  <c r="B2" i="1" l="1"/>
  <c r="B22" i="1"/>
  <c r="B15" i="1"/>
  <c r="B40" i="1" l="1"/>
  <c r="B42" i="1" l="1"/>
  <c r="B21" i="1" l="1"/>
  <c r="B37" i="1"/>
  <c r="B30" i="1"/>
  <c r="B31" i="1"/>
  <c r="B28" i="1"/>
  <c r="B25" i="1"/>
  <c r="B26" i="1"/>
  <c r="B14" i="1"/>
  <c r="B13" i="1"/>
  <c r="B12" i="1"/>
  <c r="B11" i="1"/>
  <c r="B4" i="1"/>
  <c r="B5" i="1"/>
  <c r="B3" i="1"/>
  <c r="B20" i="1" l="1"/>
  <c r="B6" i="1"/>
  <c r="B18" i="1"/>
  <c r="B27" i="1"/>
  <c r="B32" i="1"/>
  <c r="B9" i="1"/>
  <c r="B33" i="1"/>
  <c r="B8" i="1"/>
  <c r="B17" i="1"/>
  <c r="B41" i="1"/>
  <c r="B39" i="1"/>
  <c r="B19" i="1"/>
  <c r="B43" i="1" l="1"/>
</calcChain>
</file>

<file path=xl/sharedStrings.xml><?xml version="1.0" encoding="utf-8"?>
<sst xmlns="http://schemas.openxmlformats.org/spreadsheetml/2006/main" count="75" uniqueCount="73">
  <si>
    <t>Pre 2016 Trades (Craft)</t>
  </si>
  <si>
    <t>Brick and Stonelaying</t>
  </si>
  <si>
    <t>Cabinet Making</t>
  </si>
  <si>
    <t>Carpentry and Joinery</t>
  </si>
  <si>
    <t>Painting and Decorating</t>
  </si>
  <si>
    <t>Plastering</t>
  </si>
  <si>
    <t>Plumbing</t>
  </si>
  <si>
    <t>Stonecutting and Stonemasonry</t>
  </si>
  <si>
    <t>Wood Manufacturing and Finishing</t>
  </si>
  <si>
    <t>Electrical</t>
  </si>
  <si>
    <t>Aircraft Mechanics</t>
  </si>
  <si>
    <t>Electrical Instrumentation</t>
  </si>
  <si>
    <t>Electronic Security Systems</t>
  </si>
  <si>
    <t>Instrumentation</t>
  </si>
  <si>
    <t>Refrigeration and Air Conditioning</t>
  </si>
  <si>
    <t>Farriery</t>
  </si>
  <si>
    <t>Industrial Insulation</t>
  </si>
  <si>
    <t>Mechanical Automation &amp; Maintenance Fitting</t>
  </si>
  <si>
    <t>Metal Fabrication</t>
  </si>
  <si>
    <t>Pipefitting</t>
  </si>
  <si>
    <t>Sheet Metalworking</t>
  </si>
  <si>
    <t>Toolmaking</t>
  </si>
  <si>
    <t>Agricultural Mechanics</t>
  </si>
  <si>
    <t>Construction Plant Fitting</t>
  </si>
  <si>
    <t>Heavy Vehicle Mechanics</t>
  </si>
  <si>
    <t>Motor Mechanics</t>
  </si>
  <si>
    <t>Vehicle Body Repairs</t>
  </si>
  <si>
    <t>Print Media</t>
  </si>
  <si>
    <t>Total</t>
  </si>
  <si>
    <t>Post 2016 Trades (Consortia)</t>
  </si>
  <si>
    <t>Arboriculture</t>
  </si>
  <si>
    <t>Auctioneering and Property Services</t>
  </si>
  <si>
    <t>Laboratory Analyst</t>
  </si>
  <si>
    <t>Laboratory Technician</t>
  </si>
  <si>
    <t>Geo Driller</t>
  </si>
  <si>
    <t>Scaffolding</t>
  </si>
  <si>
    <t>Industrial Electrical Engineer</t>
  </si>
  <si>
    <t>Engineering Services Management</t>
  </si>
  <si>
    <t>Equipment Systems Engineer</t>
  </si>
  <si>
    <t>Manufacturing Engineer (Level 7)</t>
  </si>
  <si>
    <t>Manufacturing Technology (Level 6)</t>
  </si>
  <si>
    <t>OEM Engineer</t>
  </si>
  <si>
    <t>Polymer Processing Technology</t>
  </si>
  <si>
    <t>Principal Engineer</t>
  </si>
  <si>
    <t>Wind Turbine Maintenance Technician</t>
  </si>
  <si>
    <t>Accounting Technician</t>
  </si>
  <si>
    <t>Insurance Practitioner</t>
  </si>
  <si>
    <t>International Financial Services Associate</t>
  </si>
  <si>
    <t>International Financial Services Specialist</t>
  </si>
  <si>
    <t>Hairdressing</t>
  </si>
  <si>
    <t>Advanced Healthcare Assistant Practitioner</t>
  </si>
  <si>
    <t>Bar Manager</t>
  </si>
  <si>
    <t>Butcher</t>
  </si>
  <si>
    <t>Chef de Partie</t>
  </si>
  <si>
    <t>Commis Chef</t>
  </si>
  <si>
    <t>Sous Chef</t>
  </si>
  <si>
    <t>Network Engineer Associate</t>
  </si>
  <si>
    <t>Software Developer Associate</t>
  </si>
  <si>
    <t>Telecommunications and Data Network Technician</t>
  </si>
  <si>
    <t>Lean Sigma Manager</t>
  </si>
  <si>
    <t>Logistics Associate</t>
  </si>
  <si>
    <t>Supply Chain Associate</t>
  </si>
  <si>
    <t>Supply Chain Manager</t>
  </si>
  <si>
    <t>Supply Chain Specialist</t>
  </si>
  <si>
    <t>Transport Operations and Commercial Driving</t>
  </si>
  <si>
    <t>CGI Technical Artist</t>
  </si>
  <si>
    <t>Recruitment Specialist</t>
  </si>
  <si>
    <t>Sales</t>
  </si>
  <si>
    <t>Retail Supervision</t>
  </si>
  <si>
    <t>Cybersecurity Associate</t>
  </si>
  <si>
    <t>Cybersecurity Practitioner</t>
  </si>
  <si>
    <t>*</t>
  </si>
  <si>
    <t>* Number of apprentices is less than 3. Actual number removed to avoid inadvertently identifying an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</si>
</sst>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1" fillId="2" borderId="1" xfId="0" applyFont="1" applyFill="1" applyBorder="1"/>
    <xf numFmtId="0" fontId="2" fillId="4" borderId="1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PPP%20Unit/Apprenticeship/Apprenticeship%20-%20Data%20&amp;%20Information/Apprenticeship%20-%20Population%20Figures/2023/05-May/End%20of%20May%202023%20(Live%20Populat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Trades"/>
      <sheetName val="Pre &amp; Post 2016"/>
    </sheetNames>
    <sheetDataSet>
      <sheetData sheetId="0"/>
      <sheetData sheetId="1">
        <row r="4">
          <cell r="B4">
            <v>262</v>
          </cell>
          <cell r="C4">
            <v>1</v>
          </cell>
          <cell r="G4">
            <v>37</v>
          </cell>
          <cell r="H4">
            <v>0</v>
          </cell>
        </row>
        <row r="5">
          <cell r="B5">
            <v>0</v>
          </cell>
          <cell r="C5">
            <v>0</v>
          </cell>
        </row>
        <row r="6">
          <cell r="B6">
            <v>2320</v>
          </cell>
          <cell r="C6">
            <v>15</v>
          </cell>
          <cell r="G6">
            <v>123</v>
          </cell>
          <cell r="H6">
            <v>150</v>
          </cell>
        </row>
        <row r="7">
          <cell r="B7">
            <v>78</v>
          </cell>
          <cell r="C7">
            <v>8</v>
          </cell>
        </row>
        <row r="8">
          <cell r="B8">
            <v>94</v>
          </cell>
          <cell r="C8">
            <v>1</v>
          </cell>
          <cell r="G8">
            <v>14</v>
          </cell>
          <cell r="H8">
            <v>29</v>
          </cell>
        </row>
        <row r="9">
          <cell r="B9">
            <v>2835</v>
          </cell>
          <cell r="C9">
            <v>11</v>
          </cell>
          <cell r="G9">
            <v>20</v>
          </cell>
          <cell r="H9">
            <v>31</v>
          </cell>
        </row>
        <row r="10">
          <cell r="B10">
            <v>19</v>
          </cell>
          <cell r="C10">
            <v>1</v>
          </cell>
        </row>
        <row r="11">
          <cell r="B11">
            <v>394</v>
          </cell>
          <cell r="C11">
            <v>7</v>
          </cell>
          <cell r="G11">
            <v>14</v>
          </cell>
          <cell r="H11">
            <v>0</v>
          </cell>
        </row>
        <row r="12">
          <cell r="G12">
            <v>58</v>
          </cell>
          <cell r="H12">
            <v>0</v>
          </cell>
        </row>
        <row r="13">
          <cell r="B13">
            <v>196</v>
          </cell>
          <cell r="C13">
            <v>26</v>
          </cell>
        </row>
        <row r="14">
          <cell r="B14">
            <v>9386</v>
          </cell>
          <cell r="C14">
            <v>159</v>
          </cell>
          <cell r="G14">
            <v>67</v>
          </cell>
          <cell r="H14">
            <v>2</v>
          </cell>
        </row>
        <row r="15">
          <cell r="B15">
            <v>444</v>
          </cell>
          <cell r="C15">
            <v>24</v>
          </cell>
        </row>
        <row r="16">
          <cell r="B16">
            <v>198</v>
          </cell>
          <cell r="C16">
            <v>1</v>
          </cell>
          <cell r="G16">
            <v>53</v>
          </cell>
          <cell r="H16">
            <v>0</v>
          </cell>
        </row>
        <row r="17">
          <cell r="B17">
            <v>53</v>
          </cell>
          <cell r="C17">
            <v>3</v>
          </cell>
          <cell r="G17">
            <v>8</v>
          </cell>
          <cell r="H17">
            <v>1</v>
          </cell>
        </row>
        <row r="18">
          <cell r="B18">
            <v>464</v>
          </cell>
          <cell r="C18">
            <v>9</v>
          </cell>
          <cell r="G18">
            <v>118</v>
          </cell>
          <cell r="H18">
            <v>29</v>
          </cell>
        </row>
        <row r="19">
          <cell r="G19">
            <v>149</v>
          </cell>
          <cell r="H19">
            <v>28</v>
          </cell>
        </row>
        <row r="20">
          <cell r="B20">
            <v>18</v>
          </cell>
          <cell r="C20">
            <v>1</v>
          </cell>
          <cell r="G20">
            <v>46</v>
          </cell>
          <cell r="H20">
            <v>4</v>
          </cell>
        </row>
        <row r="21">
          <cell r="B21">
            <v>46</v>
          </cell>
          <cell r="C21">
            <v>0</v>
          </cell>
          <cell r="G21">
            <v>30</v>
          </cell>
          <cell r="H21">
            <v>8</v>
          </cell>
        </row>
        <row r="22">
          <cell r="B22">
            <v>665</v>
          </cell>
          <cell r="C22">
            <v>17</v>
          </cell>
          <cell r="G22">
            <v>18</v>
          </cell>
          <cell r="H22">
            <v>5</v>
          </cell>
        </row>
        <row r="23">
          <cell r="B23">
            <v>894</v>
          </cell>
          <cell r="C23">
            <v>6</v>
          </cell>
          <cell r="G23">
            <v>11</v>
          </cell>
          <cell r="H23">
            <v>1</v>
          </cell>
        </row>
        <row r="24">
          <cell r="B24">
            <v>320</v>
          </cell>
          <cell r="C24">
            <v>2</v>
          </cell>
        </row>
        <row r="25">
          <cell r="B25">
            <v>137</v>
          </cell>
          <cell r="C25">
            <v>2</v>
          </cell>
          <cell r="G25">
            <v>132</v>
          </cell>
          <cell r="H25">
            <v>203</v>
          </cell>
        </row>
        <row r="26">
          <cell r="B26">
            <v>166</v>
          </cell>
          <cell r="C26">
            <v>4</v>
          </cell>
          <cell r="G26">
            <v>88</v>
          </cell>
          <cell r="H26">
            <v>84</v>
          </cell>
        </row>
        <row r="27">
          <cell r="G27">
            <v>35</v>
          </cell>
          <cell r="H27">
            <v>18</v>
          </cell>
        </row>
        <row r="28">
          <cell r="B28">
            <v>224</v>
          </cell>
          <cell r="C28">
            <v>0</v>
          </cell>
          <cell r="G28">
            <v>27</v>
          </cell>
          <cell r="H28">
            <v>24</v>
          </cell>
        </row>
        <row r="29">
          <cell r="B29">
            <v>246</v>
          </cell>
          <cell r="C29">
            <v>4</v>
          </cell>
        </row>
        <row r="30">
          <cell r="B30">
            <v>610</v>
          </cell>
          <cell r="C30">
            <v>9</v>
          </cell>
          <cell r="G30">
            <v>17</v>
          </cell>
          <cell r="H30">
            <v>336</v>
          </cell>
        </row>
        <row r="31">
          <cell r="B31">
            <v>1347</v>
          </cell>
          <cell r="C31">
            <v>49</v>
          </cell>
        </row>
        <row r="32">
          <cell r="B32">
            <v>125</v>
          </cell>
          <cell r="C32">
            <v>3</v>
          </cell>
          <cell r="G32">
            <v>11</v>
          </cell>
          <cell r="H32">
            <v>34</v>
          </cell>
        </row>
        <row r="34">
          <cell r="G34">
            <v>71</v>
          </cell>
          <cell r="H34">
            <v>21</v>
          </cell>
        </row>
        <row r="35">
          <cell r="B35">
            <v>21542</v>
          </cell>
          <cell r="C35">
            <v>363</v>
          </cell>
          <cell r="G35">
            <v>65</v>
          </cell>
          <cell r="H35">
            <v>11</v>
          </cell>
        </row>
        <row r="36">
          <cell r="G36">
            <v>30</v>
          </cell>
          <cell r="H36">
            <v>15</v>
          </cell>
        </row>
        <row r="37">
          <cell r="G37">
            <v>102</v>
          </cell>
          <cell r="H37">
            <v>39</v>
          </cell>
        </row>
        <row r="38">
          <cell r="G38">
            <v>3</v>
          </cell>
          <cell r="H38">
            <v>3</v>
          </cell>
        </row>
        <row r="40">
          <cell r="G40">
            <v>65</v>
          </cell>
          <cell r="H40">
            <v>14</v>
          </cell>
        </row>
        <row r="42">
          <cell r="G42">
            <v>59</v>
          </cell>
          <cell r="H42">
            <v>11</v>
          </cell>
        </row>
        <row r="43">
          <cell r="G43">
            <v>158</v>
          </cell>
          <cell r="H43">
            <v>90</v>
          </cell>
        </row>
        <row r="44">
          <cell r="G44">
            <v>144</v>
          </cell>
          <cell r="H44">
            <v>8</v>
          </cell>
        </row>
        <row r="46">
          <cell r="G46">
            <v>66</v>
          </cell>
          <cell r="H46">
            <v>21</v>
          </cell>
        </row>
        <row r="47">
          <cell r="G47">
            <v>102</v>
          </cell>
          <cell r="H47">
            <v>23</v>
          </cell>
        </row>
        <row r="48">
          <cell r="G48">
            <v>13</v>
          </cell>
          <cell r="H48">
            <v>8</v>
          </cell>
        </row>
        <row r="49">
          <cell r="G49">
            <v>29</v>
          </cell>
          <cell r="H49">
            <v>19</v>
          </cell>
        </row>
        <row r="50">
          <cell r="G50">
            <v>17</v>
          </cell>
          <cell r="H50">
            <v>12</v>
          </cell>
        </row>
        <row r="51">
          <cell r="G51">
            <v>13</v>
          </cell>
          <cell r="H51">
            <v>3</v>
          </cell>
        </row>
        <row r="53">
          <cell r="G53">
            <v>0</v>
          </cell>
          <cell r="H53">
            <v>0</v>
          </cell>
        </row>
        <row r="55">
          <cell r="G55">
            <v>23</v>
          </cell>
          <cell r="H55">
            <v>44</v>
          </cell>
        </row>
        <row r="57">
          <cell r="G57">
            <v>79</v>
          </cell>
          <cell r="H57">
            <v>124</v>
          </cell>
        </row>
        <row r="58">
          <cell r="G58">
            <v>73</v>
          </cell>
          <cell r="H58">
            <v>21</v>
          </cell>
        </row>
        <row r="59">
          <cell r="G59">
            <v>2190</v>
          </cell>
          <cell r="H59">
            <v>1474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10" workbookViewId="0">
      <selection activeCell="E35" sqref="E35"/>
    </sheetView>
  </sheetViews>
  <sheetFormatPr defaultRowHeight="15" x14ac:dyDescent="0.25"/>
  <cols>
    <col min="1" max="1" width="43.7109375" customWidth="1"/>
    <col min="2" max="2" width="17.140625" style="12" customWidth="1"/>
    <col min="4" max="4" width="32.42578125" customWidth="1"/>
    <col min="5" max="5" width="29.5703125" customWidth="1"/>
  </cols>
  <sheetData>
    <row r="1" spans="1:5" ht="18.75" x14ac:dyDescent="0.25">
      <c r="A1" s="4" t="s">
        <v>29</v>
      </c>
      <c r="B1" s="10"/>
      <c r="D1" s="7" t="s">
        <v>0</v>
      </c>
      <c r="E1" s="3"/>
    </row>
    <row r="2" spans="1:5" x14ac:dyDescent="0.25">
      <c r="A2" s="6" t="s">
        <v>30</v>
      </c>
      <c r="B2" s="11">
        <f>'[1]Pre &amp; Post 2016'!G4+'[1]Pre &amp; Post 2016'!H4</f>
        <v>37</v>
      </c>
      <c r="D2" s="1" t="s">
        <v>1</v>
      </c>
      <c r="E2" s="8">
        <f>+'[1]Pre &amp; Post 2016'!B4+'[1]Pre &amp; Post 2016'!C4</f>
        <v>263</v>
      </c>
    </row>
    <row r="3" spans="1:5" x14ac:dyDescent="0.25">
      <c r="A3" s="6" t="s">
        <v>31</v>
      </c>
      <c r="B3" s="11">
        <f>'[1]Pre &amp; Post 2016'!G6+'[1]Pre &amp; Post 2016'!H6</f>
        <v>273</v>
      </c>
      <c r="D3" s="1" t="s">
        <v>2</v>
      </c>
      <c r="E3" s="8">
        <f>+'[1]Pre &amp; Post 2016'!B5+'[1]Pre &amp; Post 2016'!C5</f>
        <v>0</v>
      </c>
    </row>
    <row r="4" spans="1:5" x14ac:dyDescent="0.25">
      <c r="A4" s="6" t="s">
        <v>32</v>
      </c>
      <c r="B4" s="11">
        <f>'[1]Pre &amp; Post 2016'!G8+'[1]Pre &amp; Post 2016'!H8</f>
        <v>43</v>
      </c>
      <c r="D4" s="1" t="s">
        <v>3</v>
      </c>
      <c r="E4" s="8">
        <f>+'[1]Pre &amp; Post 2016'!B6+'[1]Pre &amp; Post 2016'!C6</f>
        <v>2335</v>
      </c>
    </row>
    <row r="5" spans="1:5" x14ac:dyDescent="0.25">
      <c r="A5" s="6" t="s">
        <v>33</v>
      </c>
      <c r="B5" s="11">
        <f>'[1]Pre &amp; Post 2016'!G9+'[1]Pre &amp; Post 2016'!H9</f>
        <v>51</v>
      </c>
      <c r="D5" s="1" t="s">
        <v>4</v>
      </c>
      <c r="E5" s="8">
        <f>+'[1]Pre &amp; Post 2016'!B7+'[1]Pre &amp; Post 2016'!C7</f>
        <v>86</v>
      </c>
    </row>
    <row r="6" spans="1:5" x14ac:dyDescent="0.25">
      <c r="A6" s="6" t="s">
        <v>34</v>
      </c>
      <c r="B6" s="11">
        <f>'[1]Pre &amp; Post 2016'!G11+'[1]Pre &amp; Post 2016'!H11</f>
        <v>14</v>
      </c>
      <c r="D6" s="1" t="s">
        <v>5</v>
      </c>
      <c r="E6" s="8">
        <f>+'[1]Pre &amp; Post 2016'!B8+'[1]Pre &amp; Post 2016'!C8</f>
        <v>95</v>
      </c>
    </row>
    <row r="7" spans="1:5" x14ac:dyDescent="0.25">
      <c r="A7" s="6" t="s">
        <v>35</v>
      </c>
      <c r="B7" s="11">
        <f>'[1]Pre &amp; Post 2016'!G12+'[1]Pre &amp; Post 2016'!H12</f>
        <v>58</v>
      </c>
      <c r="D7" s="1" t="s">
        <v>6</v>
      </c>
      <c r="E7" s="8">
        <f>+'[1]Pre &amp; Post 2016'!B9+'[1]Pre &amp; Post 2016'!C9</f>
        <v>2846</v>
      </c>
    </row>
    <row r="8" spans="1:5" x14ac:dyDescent="0.25">
      <c r="A8" s="6" t="s">
        <v>36</v>
      </c>
      <c r="B8" s="11">
        <f>'[1]Pre &amp; Post 2016'!G14+'[1]Pre &amp; Post 2016'!H14</f>
        <v>69</v>
      </c>
      <c r="D8" s="1" t="s">
        <v>7</v>
      </c>
      <c r="E8" s="8">
        <f>+'[1]Pre &amp; Post 2016'!B10+'[1]Pre &amp; Post 2016'!C10</f>
        <v>20</v>
      </c>
    </row>
    <row r="9" spans="1:5" x14ac:dyDescent="0.25">
      <c r="A9" s="6" t="s">
        <v>37</v>
      </c>
      <c r="B9" s="11">
        <f>'[1]Pre &amp; Post 2016'!G16+'[1]Pre &amp; Post 2016'!H16</f>
        <v>53</v>
      </c>
      <c r="D9" s="1" t="s">
        <v>8</v>
      </c>
      <c r="E9" s="8">
        <f>+'[1]Pre &amp; Post 2016'!B11+'[1]Pre &amp; Post 2016'!C11</f>
        <v>401</v>
      </c>
    </row>
    <row r="10" spans="1:5" x14ac:dyDescent="0.25">
      <c r="A10" s="6" t="s">
        <v>38</v>
      </c>
      <c r="B10" s="11">
        <f>'[1]Pre &amp; Post 2016'!G17+'[1]Pre &amp; Post 2016'!H17</f>
        <v>9</v>
      </c>
      <c r="D10" s="1" t="s">
        <v>10</v>
      </c>
      <c r="E10" s="8">
        <f>+'[1]Pre &amp; Post 2016'!B13+'[1]Pre &amp; Post 2016'!C13</f>
        <v>222</v>
      </c>
    </row>
    <row r="11" spans="1:5" x14ac:dyDescent="0.25">
      <c r="A11" s="6" t="s">
        <v>39</v>
      </c>
      <c r="B11" s="11">
        <f>'[1]Pre &amp; Post 2016'!G18+'[1]Pre &amp; Post 2016'!H18</f>
        <v>147</v>
      </c>
      <c r="D11" s="1" t="s">
        <v>9</v>
      </c>
      <c r="E11" s="8">
        <f>+'[1]Pre &amp; Post 2016'!B14+'[1]Pre &amp; Post 2016'!C14</f>
        <v>9545</v>
      </c>
    </row>
    <row r="12" spans="1:5" x14ac:dyDescent="0.25">
      <c r="A12" s="6" t="s">
        <v>40</v>
      </c>
      <c r="B12" s="11">
        <f>'[1]Pre &amp; Post 2016'!G19+'[1]Pre &amp; Post 2016'!H19</f>
        <v>177</v>
      </c>
      <c r="D12" s="1" t="s">
        <v>11</v>
      </c>
      <c r="E12" s="8">
        <f>+'[1]Pre &amp; Post 2016'!B15+'[1]Pre &amp; Post 2016'!C15</f>
        <v>468</v>
      </c>
    </row>
    <row r="13" spans="1:5" x14ac:dyDescent="0.25">
      <c r="A13" s="6" t="s">
        <v>41</v>
      </c>
      <c r="B13" s="11">
        <f>'[1]Pre &amp; Post 2016'!G20+'[1]Pre &amp; Post 2016'!H20</f>
        <v>50</v>
      </c>
      <c r="D13" s="1" t="s">
        <v>12</v>
      </c>
      <c r="E13" s="8">
        <f>+'[1]Pre &amp; Post 2016'!B16+'[1]Pre &amp; Post 2016'!C16</f>
        <v>199</v>
      </c>
    </row>
    <row r="14" spans="1:5" x14ac:dyDescent="0.25">
      <c r="A14" s="6" t="s">
        <v>42</v>
      </c>
      <c r="B14" s="11">
        <f>'[1]Pre &amp; Post 2016'!G21+'[1]Pre &amp; Post 2016'!H21</f>
        <v>38</v>
      </c>
      <c r="D14" s="1" t="s">
        <v>13</v>
      </c>
      <c r="E14" s="8">
        <f>+'[1]Pre &amp; Post 2016'!B17+'[1]Pre &amp; Post 2016'!C17</f>
        <v>56</v>
      </c>
    </row>
    <row r="15" spans="1:5" x14ac:dyDescent="0.25">
      <c r="A15" s="6" t="s">
        <v>43</v>
      </c>
      <c r="B15" s="11">
        <f>'[1]Pre &amp; Post 2016'!G22+'[1]Pre &amp; Post 2016'!H22</f>
        <v>23</v>
      </c>
      <c r="D15" s="1" t="s">
        <v>14</v>
      </c>
      <c r="E15" s="8">
        <f>+'[1]Pre &amp; Post 2016'!B18+'[1]Pre &amp; Post 2016'!C18</f>
        <v>473</v>
      </c>
    </row>
    <row r="16" spans="1:5" x14ac:dyDescent="0.25">
      <c r="A16" s="6" t="s">
        <v>44</v>
      </c>
      <c r="B16" s="11">
        <f>'[1]Pre &amp; Post 2016'!G23+'[1]Pre &amp; Post 2016'!H23</f>
        <v>12</v>
      </c>
      <c r="D16" s="1" t="s">
        <v>15</v>
      </c>
      <c r="E16" s="8">
        <f>+'[1]Pre &amp; Post 2016'!B20+'[1]Pre &amp; Post 2016'!C20</f>
        <v>19</v>
      </c>
    </row>
    <row r="17" spans="1:5" x14ac:dyDescent="0.25">
      <c r="A17" s="6" t="s">
        <v>45</v>
      </c>
      <c r="B17" s="11">
        <f>'[1]Pre &amp; Post 2016'!G25+'[1]Pre &amp; Post 2016'!H25</f>
        <v>335</v>
      </c>
      <c r="D17" s="1" t="s">
        <v>16</v>
      </c>
      <c r="E17" s="8">
        <f>+'[1]Pre &amp; Post 2016'!B21+'[1]Pre &amp; Post 2016'!C21</f>
        <v>46</v>
      </c>
    </row>
    <row r="18" spans="1:5" x14ac:dyDescent="0.25">
      <c r="A18" s="6" t="s">
        <v>46</v>
      </c>
      <c r="B18" s="11">
        <f>'[1]Pre &amp; Post 2016'!G26+'[1]Pre &amp; Post 2016'!H26</f>
        <v>172</v>
      </c>
      <c r="D18" s="1" t="s">
        <v>17</v>
      </c>
      <c r="E18" s="8">
        <f>+'[1]Pre &amp; Post 2016'!B22+'[1]Pre &amp; Post 2016'!C22</f>
        <v>682</v>
      </c>
    </row>
    <row r="19" spans="1:5" x14ac:dyDescent="0.25">
      <c r="A19" s="6" t="s">
        <v>47</v>
      </c>
      <c r="B19" s="11">
        <f>'[1]Pre &amp; Post 2016'!G27+'[1]Pre &amp; Post 2016'!H27</f>
        <v>53</v>
      </c>
      <c r="D19" s="1" t="s">
        <v>18</v>
      </c>
      <c r="E19" s="8">
        <f>+'[1]Pre &amp; Post 2016'!B23+'[1]Pre &amp; Post 2016'!C23</f>
        <v>900</v>
      </c>
    </row>
    <row r="20" spans="1:5" x14ac:dyDescent="0.25">
      <c r="A20" s="6" t="s">
        <v>48</v>
      </c>
      <c r="B20" s="11">
        <f>'[1]Pre &amp; Post 2016'!G28+'[1]Pre &amp; Post 2016'!H28</f>
        <v>51</v>
      </c>
      <c r="D20" s="1" t="s">
        <v>19</v>
      </c>
      <c r="E20" s="8">
        <f>+'[1]Pre &amp; Post 2016'!B24+'[1]Pre &amp; Post 2016'!C24</f>
        <v>322</v>
      </c>
    </row>
    <row r="21" spans="1:5" x14ac:dyDescent="0.25">
      <c r="A21" s="6" t="s">
        <v>49</v>
      </c>
      <c r="B21" s="11">
        <f>'[1]Pre &amp; Post 2016'!G30+'[1]Pre &amp; Post 2016'!H30</f>
        <v>353</v>
      </c>
      <c r="D21" s="1" t="s">
        <v>20</v>
      </c>
      <c r="E21" s="8">
        <f>+'[1]Pre &amp; Post 2016'!B25+'[1]Pre &amp; Post 2016'!C25</f>
        <v>139</v>
      </c>
    </row>
    <row r="22" spans="1:5" x14ac:dyDescent="0.25">
      <c r="A22" s="6" t="s">
        <v>50</v>
      </c>
      <c r="B22" s="11">
        <f>'[1]Pre &amp; Post 2016'!G32+'[1]Pre &amp; Post 2016'!H32</f>
        <v>45</v>
      </c>
      <c r="D22" s="1" t="s">
        <v>21</v>
      </c>
      <c r="E22" s="8">
        <f>+'[1]Pre &amp; Post 2016'!B26+'[1]Pre &amp; Post 2016'!C26</f>
        <v>170</v>
      </c>
    </row>
    <row r="23" spans="1:5" x14ac:dyDescent="0.25">
      <c r="A23" s="6" t="s">
        <v>51</v>
      </c>
      <c r="B23" s="11">
        <f>'[1]Pre &amp; Post 2016'!G34+'[1]Pre &amp; Post 2016'!H34</f>
        <v>92</v>
      </c>
      <c r="D23" s="1" t="s">
        <v>22</v>
      </c>
      <c r="E23" s="8">
        <f>+'[1]Pre &amp; Post 2016'!B28+'[1]Pre &amp; Post 2016'!C28</f>
        <v>224</v>
      </c>
    </row>
    <row r="24" spans="1:5" x14ac:dyDescent="0.25">
      <c r="A24" s="6" t="s">
        <v>52</v>
      </c>
      <c r="B24" s="11">
        <f>'[1]Pre &amp; Post 2016'!G35+'[1]Pre &amp; Post 2016'!H35</f>
        <v>76</v>
      </c>
      <c r="D24" s="1" t="s">
        <v>23</v>
      </c>
      <c r="E24" s="8">
        <f>+'[1]Pre &amp; Post 2016'!B29+'[1]Pre &amp; Post 2016'!C29</f>
        <v>250</v>
      </c>
    </row>
    <row r="25" spans="1:5" x14ac:dyDescent="0.25">
      <c r="A25" s="6" t="s">
        <v>53</v>
      </c>
      <c r="B25" s="11">
        <f>'[1]Pre &amp; Post 2016'!G36+'[1]Pre &amp; Post 2016'!H36</f>
        <v>45</v>
      </c>
      <c r="D25" s="1" t="s">
        <v>24</v>
      </c>
      <c r="E25" s="8">
        <f>+'[1]Pre &amp; Post 2016'!B30+'[1]Pre &amp; Post 2016'!C30</f>
        <v>619</v>
      </c>
    </row>
    <row r="26" spans="1:5" x14ac:dyDescent="0.25">
      <c r="A26" s="6" t="s">
        <v>54</v>
      </c>
      <c r="B26" s="11">
        <f>'[1]Pre &amp; Post 2016'!G37+'[1]Pre &amp; Post 2016'!H37</f>
        <v>141</v>
      </c>
      <c r="D26" s="1" t="s">
        <v>25</v>
      </c>
      <c r="E26" s="8">
        <f>+'[1]Pre &amp; Post 2016'!B31+'[1]Pre &amp; Post 2016'!C31</f>
        <v>1396</v>
      </c>
    </row>
    <row r="27" spans="1:5" x14ac:dyDescent="0.25">
      <c r="A27" s="6" t="s">
        <v>55</v>
      </c>
      <c r="B27" s="11">
        <f>'[1]Pre &amp; Post 2016'!G38+'[1]Pre &amp; Post 2016'!H38</f>
        <v>6</v>
      </c>
      <c r="D27" s="1" t="s">
        <v>26</v>
      </c>
      <c r="E27" s="8">
        <f>+'[1]Pre &amp; Post 2016'!B32+'[1]Pre &amp; Post 2016'!C32</f>
        <v>128</v>
      </c>
    </row>
    <row r="28" spans="1:5" x14ac:dyDescent="0.25">
      <c r="A28" s="6" t="s">
        <v>69</v>
      </c>
      <c r="B28" s="11">
        <f>'[1]Pre &amp; Post 2016'!G40+'[1]Pre &amp; Post 2016'!H40</f>
        <v>79</v>
      </c>
      <c r="D28" s="1" t="s">
        <v>27</v>
      </c>
      <c r="E28" s="8" t="s">
        <v>71</v>
      </c>
    </row>
    <row r="29" spans="1:5" x14ac:dyDescent="0.25">
      <c r="A29" s="6" t="s">
        <v>70</v>
      </c>
      <c r="B29" s="11" t="s">
        <v>71</v>
      </c>
      <c r="D29" s="2" t="s">
        <v>28</v>
      </c>
      <c r="E29" s="9">
        <f>+'[1]Pre &amp; Post 2016'!B35+'[1]Pre &amp; Post 2016'!C35</f>
        <v>21905</v>
      </c>
    </row>
    <row r="30" spans="1:5" x14ac:dyDescent="0.25">
      <c r="A30" s="6" t="s">
        <v>56</v>
      </c>
      <c r="B30" s="11">
        <f>'[1]Pre &amp; Post 2016'!G42+'[1]Pre &amp; Post 2016'!H42</f>
        <v>70</v>
      </c>
    </row>
    <row r="31" spans="1:5" x14ac:dyDescent="0.25">
      <c r="A31" s="6" t="s">
        <v>57</v>
      </c>
      <c r="B31" s="11">
        <f>'[1]Pre &amp; Post 2016'!G43+'[1]Pre &amp; Post 2016'!H43</f>
        <v>248</v>
      </c>
      <c r="D31" s="13" t="s">
        <v>72</v>
      </c>
    </row>
    <row r="32" spans="1:5" x14ac:dyDescent="0.25">
      <c r="A32" s="6" t="s">
        <v>58</v>
      </c>
      <c r="B32" s="11">
        <f>'[1]Pre &amp; Post 2016'!G44+'[1]Pre &amp; Post 2016'!H44</f>
        <v>152</v>
      </c>
    </row>
    <row r="33" spans="1:2" x14ac:dyDescent="0.25">
      <c r="A33" s="6" t="s">
        <v>59</v>
      </c>
      <c r="B33" s="11">
        <f>'[1]Pre &amp; Post 2016'!G46+'[1]Pre &amp; Post 2016'!H46</f>
        <v>87</v>
      </c>
    </row>
    <row r="34" spans="1:2" x14ac:dyDescent="0.25">
      <c r="A34" s="6" t="s">
        <v>60</v>
      </c>
      <c r="B34" s="11">
        <f>'[1]Pre &amp; Post 2016'!G47+'[1]Pre &amp; Post 2016'!H47</f>
        <v>125</v>
      </c>
    </row>
    <row r="35" spans="1:2" x14ac:dyDescent="0.25">
      <c r="A35" s="6" t="s">
        <v>61</v>
      </c>
      <c r="B35" s="11">
        <f>'[1]Pre &amp; Post 2016'!G48+'[1]Pre &amp; Post 2016'!H48</f>
        <v>21</v>
      </c>
    </row>
    <row r="36" spans="1:2" x14ac:dyDescent="0.25">
      <c r="A36" s="6" t="s">
        <v>62</v>
      </c>
      <c r="B36" s="11">
        <f>'[1]Pre &amp; Post 2016'!G49+'[1]Pre &amp; Post 2016'!H49</f>
        <v>48</v>
      </c>
    </row>
    <row r="37" spans="1:2" x14ac:dyDescent="0.25">
      <c r="A37" s="6" t="s">
        <v>63</v>
      </c>
      <c r="B37" s="11">
        <f>'[1]Pre &amp; Post 2016'!G50+'[1]Pre &amp; Post 2016'!H50</f>
        <v>29</v>
      </c>
    </row>
    <row r="38" spans="1:2" x14ac:dyDescent="0.25">
      <c r="A38" s="1" t="s">
        <v>64</v>
      </c>
      <c r="B38" s="11">
        <f>'[1]Pre &amp; Post 2016'!G51+'[1]Pre &amp; Post 2016'!H51</f>
        <v>16</v>
      </c>
    </row>
    <row r="39" spans="1:2" x14ac:dyDescent="0.25">
      <c r="A39" s="6" t="s">
        <v>65</v>
      </c>
      <c r="B39" s="11">
        <f>'[1]Pre &amp; Post 2016'!G53+'[1]Pre &amp; Post 2016'!H53</f>
        <v>0</v>
      </c>
    </row>
    <row r="40" spans="1:2" x14ac:dyDescent="0.25">
      <c r="A40" s="1" t="s">
        <v>66</v>
      </c>
      <c r="B40" s="11">
        <f>'[1]Pre &amp; Post 2016'!G55+'[1]Pre &amp; Post 2016'!H55</f>
        <v>67</v>
      </c>
    </row>
    <row r="41" spans="1:2" x14ac:dyDescent="0.25">
      <c r="A41" s="6" t="s">
        <v>68</v>
      </c>
      <c r="B41" s="11">
        <f>'[1]Pre &amp; Post 2016'!G57+'[1]Pre &amp; Post 2016'!H57</f>
        <v>203</v>
      </c>
    </row>
    <row r="42" spans="1:2" x14ac:dyDescent="0.25">
      <c r="A42" s="1" t="s">
        <v>67</v>
      </c>
      <c r="B42" s="11">
        <f>'[1]Pre &amp; Post 2016'!G58+'[1]Pre &amp; Post 2016'!H58</f>
        <v>94</v>
      </c>
    </row>
    <row r="43" spans="1:2" x14ac:dyDescent="0.25">
      <c r="A43" s="5" t="s">
        <v>28</v>
      </c>
      <c r="B43" s="10">
        <f>'[1]Pre &amp; Post 2016'!G59+'[1]Pre &amp; Post 2016'!H59</f>
        <v>3664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ae85e9a8af8169c114275094987f7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20003d769c7e06e970184c52d7e3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521313-1E7E-46A2-B786-EF5DF3F21B8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97D717-67DC-4EDB-B374-19C8B2FEE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4C9B8A-4B2B-4EB3-9B98-0D8664744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Apprentice Figures May 2023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Cullen, Susan</dc:creator>
  <cp:lastModifiedBy>Miley, Sarah</cp:lastModifiedBy>
  <dcterms:created xsi:type="dcterms:W3CDTF">2023-06-06T10:03:39Z</dcterms:created>
  <dcterms:modified xsi:type="dcterms:W3CDTF">2023-06-06T12:07:45Z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